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am\OneDrive\Desktop\Parul IP Lenovo 2024\Parul Goyal\My Cases as IP\Rasik Products Private Limited\IBBI\"/>
    </mc:Choice>
  </mc:AlternateContent>
  <xr:revisionPtr revIDLastSave="0" documentId="8_{E0BBDEE2-1EE8-46F2-AF20-6E9AF1D1EAB2}" xr6:coauthVersionLast="47" xr6:coauthVersionMax="47" xr10:uidLastSave="{00000000-0000-0000-0000-000000000000}"/>
  <bookViews>
    <workbookView xWindow="-108" yWindow="-108" windowWidth="23256" windowHeight="12456" xr2:uid="{FF1D005B-52D6-4C11-8E04-219F95E900F1}"/>
  </bookViews>
  <sheets>
    <sheet name="Sheet1" sheetId="1" r:id="rId1"/>
  </sheets>
  <externalReferences>
    <externalReference r:id="rId2"/>
  </externalReferences>
  <calcPr calcId="191029" iterateDelta="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E24" i="1"/>
  <c r="E19" i="1"/>
  <c r="E18" i="1"/>
  <c r="E25" i="1" s="1"/>
  <c r="D10" i="1"/>
  <c r="D9" i="1"/>
  <c r="E8" i="1"/>
  <c r="D8" i="1"/>
  <c r="E7" i="1"/>
  <c r="D7" i="1"/>
  <c r="E6" i="1"/>
  <c r="D6" i="1"/>
  <c r="D12" i="1" s="1"/>
  <c r="E5" i="1"/>
  <c r="E10" i="1" s="1"/>
  <c r="D5" i="1"/>
</calcChain>
</file>

<file path=xl/sharedStrings.xml><?xml version="1.0" encoding="utf-8"?>
<sst xmlns="http://schemas.openxmlformats.org/spreadsheetml/2006/main" count="49" uniqueCount="34">
  <si>
    <t>Financial Creditors</t>
  </si>
  <si>
    <t>S. No</t>
  </si>
  <si>
    <t>Date of submission</t>
  </si>
  <si>
    <t>Name of Financial Creditor</t>
  </si>
  <si>
    <t>Amounts Claimed (Rs.)</t>
  </si>
  <si>
    <t>Amount Admitted (Rs.)</t>
  </si>
  <si>
    <t>Remarks</t>
  </si>
  <si>
    <t>27.09.2025</t>
  </si>
  <si>
    <t>Canara Bank</t>
  </si>
  <si>
    <t>24.09.2025</t>
  </si>
  <si>
    <t>Small Industrial Development Bank of India (SIDBI)</t>
  </si>
  <si>
    <t>25.09.2025</t>
  </si>
  <si>
    <t>RichCredit Finance Private Limited</t>
  </si>
  <si>
    <t>UC Inclusive Credit Private Limited</t>
  </si>
  <si>
    <t>29.09.2025</t>
  </si>
  <si>
    <t>Stellar Investments Limited</t>
  </si>
  <si>
    <t>Under verification</t>
  </si>
  <si>
    <t>Grand Total</t>
  </si>
  <si>
    <t>Operational Creditors</t>
  </si>
  <si>
    <t>18.09.2025</t>
  </si>
  <si>
    <t>Paper Management</t>
  </si>
  <si>
    <t>Under Verification</t>
  </si>
  <si>
    <t>Paper Point</t>
  </si>
  <si>
    <t>26.09.2025</t>
  </si>
  <si>
    <t>EPFO</t>
  </si>
  <si>
    <t>V&amp;S SEAIR LOGISTICS PVT LTD</t>
  </si>
  <si>
    <t>MNK &amp; associates</t>
  </si>
  <si>
    <t>Paragon Packagings</t>
  </si>
  <si>
    <t>13.11.2025</t>
  </si>
  <si>
    <t>ISSGF India Pvt. Ltd</t>
  </si>
  <si>
    <t>19.11.2025</t>
  </si>
  <si>
    <t>Imperial Traders</t>
  </si>
  <si>
    <t>26.11.2025</t>
  </si>
  <si>
    <t>Ningbo Union Vision Imp. &amp; Exp. Co.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</si>
</sst>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vertical="top"/>
    </xf>
    <xf numFmtId="43" fontId="0" fillId="0" borderId="1" xfId="0" applyNumberFormat="1" applyBorder="1"/>
    <xf numFmtId="0" fontId="0" fillId="0" borderId="2" xfId="0" applyBorder="1" applyAlignment="1">
      <alignment vertical="top"/>
    </xf>
    <xf numFmtId="0" fontId="0" fillId="0" borderId="3" xfId="0" applyBorder="1"/>
    <xf numFmtId="0" fontId="2" fillId="0" borderId="1" xfId="0" applyFont="1" applyBorder="1" applyAlignment="1">
      <alignment vertical="top"/>
    </xf>
    <xf numFmtId="43" fontId="2" fillId="0" borderId="4" xfId="0" applyNumberFormat="1" applyFont="1" applyBorder="1"/>
    <xf numFmtId="43" fontId="2" fillId="0" borderId="1" xfId="0" applyNumberFormat="1" applyFont="1" applyBorder="1"/>
    <xf numFmtId="0" fontId="0" fillId="0" borderId="0" xfId="0" applyAlignment="1">
      <alignment vertical="top"/>
    </xf>
    <xf numFmtId="43" fontId="0" fillId="0" borderId="0" xfId="0" applyNumberFormat="1"/>
    <xf numFmtId="0" fontId="0" fillId="0" borderId="1" xfId="0" applyBorder="1" applyAlignment="1">
      <alignment horizontal="left" vertical="top"/>
    </xf>
    <xf numFmtId="43" fontId="0" fillId="0" borderId="1" xfId="1" applyFont="1" applyBorder="1" applyAlignment="1">
      <alignment horizontal="left" vertical="top"/>
    </xf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onam\OneDrive\Desktop\Parul%20IP%20Lenovo%202024\Parul%20Goyal\My%20Cases%20as%20IP\Rasik%20Products%20Private%20Limited\Claims\List%20of%20Claims%20-%2018.12.2025%20with%20COC.xlsx" TargetMode="External"/><Relationship Id="rId1" Type="http://schemas.openxmlformats.org/officeDocument/2006/relationships/externalLinkPath" Target="file:///C:\Users\sonam\OneDrive\Desktop\Parul%20IP%20Lenovo%202024\Parul%20Goyal\My%20Cases%20as%20IP\Rasik%20Products%20Private%20Limited\Claims\List%20of%20Claims%20-%2018.12.2025%20with%20CO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 Claims"/>
      <sheetName val="Financial Creditor"/>
      <sheetName val="SIDBI"/>
      <sheetName val="Operational Creditor"/>
      <sheetName val="Final Claims"/>
      <sheetName val="COC"/>
    </sheetNames>
    <sheetDataSet>
      <sheetData sheetId="0">
        <row r="5">
          <cell r="D5">
            <v>23261538</v>
          </cell>
        </row>
        <row r="6">
          <cell r="D6">
            <v>12517706</v>
          </cell>
        </row>
        <row r="9">
          <cell r="D9">
            <v>367776810.5</v>
          </cell>
        </row>
        <row r="11">
          <cell r="D11">
            <v>72444959</v>
          </cell>
        </row>
        <row r="13">
          <cell r="D13">
            <v>50431162</v>
          </cell>
        </row>
      </sheetData>
      <sheetData sheetId="1">
        <row r="10">
          <cell r="M10">
            <v>367110155.5</v>
          </cell>
        </row>
        <row r="12">
          <cell r="M12">
            <v>23247630.399999999</v>
          </cell>
        </row>
        <row r="14">
          <cell r="M14">
            <v>12517706</v>
          </cell>
        </row>
        <row r="15">
          <cell r="J15">
            <v>72444959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0DC9B-EA84-47AE-A927-B6193720F81C}">
  <dimension ref="A2:F25"/>
  <sheetViews>
    <sheetView tabSelected="1" workbookViewId="0">
      <selection activeCell="C14" sqref="C14"/>
    </sheetView>
  </sheetViews>
  <sheetFormatPr defaultRowHeight="14.4" x14ac:dyDescent="0.3"/>
  <cols>
    <col min="1" max="1" width="5.44140625" bestFit="1" customWidth="1"/>
    <col min="2" max="2" width="19.109375" bestFit="1" customWidth="1"/>
    <col min="3" max="3" width="42.5546875" bestFit="1" customWidth="1"/>
    <col min="4" max="4" width="20.33203125" bestFit="1" customWidth="1"/>
    <col min="5" max="5" width="20.6640625" bestFit="1" customWidth="1"/>
    <col min="6" max="6" width="16" bestFit="1" customWidth="1"/>
  </cols>
  <sheetData>
    <row r="2" spans="1:6" x14ac:dyDescent="0.3">
      <c r="B2" s="1" t="s">
        <v>0</v>
      </c>
    </row>
    <row r="4" spans="1:6" x14ac:dyDescent="0.3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x14ac:dyDescent="0.3">
      <c r="A5" s="3">
        <v>1</v>
      </c>
      <c r="B5" s="3" t="s">
        <v>7</v>
      </c>
      <c r="C5" s="4" t="s">
        <v>8</v>
      </c>
      <c r="D5" s="5">
        <f>'[1]Total Claims'!D9</f>
        <v>367776810.5</v>
      </c>
      <c r="E5" s="5">
        <f>'[1]Financial Creditor'!M10</f>
        <v>367110155.5</v>
      </c>
      <c r="F5" s="5"/>
    </row>
    <row r="6" spans="1:6" x14ac:dyDescent="0.3">
      <c r="A6" s="3">
        <v>2</v>
      </c>
      <c r="B6" s="3" t="s">
        <v>9</v>
      </c>
      <c r="C6" s="4" t="s">
        <v>10</v>
      </c>
      <c r="D6" s="5">
        <f>'[1]Total Claims'!D5</f>
        <v>23261538</v>
      </c>
      <c r="E6" s="5">
        <f>'[1]Financial Creditor'!M12</f>
        <v>23247630.399999999</v>
      </c>
      <c r="F6" s="3"/>
    </row>
    <row r="7" spans="1:6" x14ac:dyDescent="0.3">
      <c r="A7" s="3">
        <v>3</v>
      </c>
      <c r="B7" s="3" t="s">
        <v>11</v>
      </c>
      <c r="C7" s="4" t="s">
        <v>12</v>
      </c>
      <c r="D7" s="5">
        <f>'[1]Total Claims'!D6</f>
        <v>12517706</v>
      </c>
      <c r="E7" s="5">
        <f>'[1]Financial Creditor'!M14</f>
        <v>12517706</v>
      </c>
      <c r="F7" s="3"/>
    </row>
    <row r="8" spans="1:6" x14ac:dyDescent="0.3">
      <c r="A8" s="3">
        <v>4</v>
      </c>
      <c r="B8" s="3" t="s">
        <v>7</v>
      </c>
      <c r="C8" s="4" t="s">
        <v>13</v>
      </c>
      <c r="D8" s="5">
        <f>'[1]Total Claims'!D11</f>
        <v>72444959</v>
      </c>
      <c r="E8" s="5">
        <f>'[1]Financial Creditor'!J15</f>
        <v>72444959</v>
      </c>
      <c r="F8" s="3"/>
    </row>
    <row r="9" spans="1:6" x14ac:dyDescent="0.3">
      <c r="A9" s="3">
        <v>5</v>
      </c>
      <c r="B9" s="3" t="s">
        <v>14</v>
      </c>
      <c r="C9" s="6" t="s">
        <v>15</v>
      </c>
      <c r="D9" s="5">
        <f>'[1]Total Claims'!D13</f>
        <v>50431162</v>
      </c>
      <c r="E9" s="5">
        <v>0</v>
      </c>
      <c r="F9" s="3" t="s">
        <v>16</v>
      </c>
    </row>
    <row r="10" spans="1:6" x14ac:dyDescent="0.3">
      <c r="A10" s="3"/>
      <c r="B10" s="7"/>
      <c r="C10" s="8" t="s">
        <v>17</v>
      </c>
      <c r="D10" s="9">
        <f>SUM(D5:D9)</f>
        <v>526432175.5</v>
      </c>
      <c r="E10" s="10">
        <f>SUM(E5:E9)</f>
        <v>475320450.89999998</v>
      </c>
      <c r="F10" s="3"/>
    </row>
    <row r="11" spans="1:6" x14ac:dyDescent="0.3">
      <c r="C11" s="11"/>
    </row>
    <row r="12" spans="1:6" x14ac:dyDescent="0.3">
      <c r="D12" s="12">
        <f>SUM(D5:D8)</f>
        <v>476001013.5</v>
      </c>
    </row>
    <row r="13" spans="1:6" x14ac:dyDescent="0.3">
      <c r="B13" s="1" t="s">
        <v>18</v>
      </c>
    </row>
    <row r="15" spans="1:6" x14ac:dyDescent="0.3">
      <c r="A15" s="2" t="s">
        <v>1</v>
      </c>
      <c r="B15" s="2" t="s">
        <v>2</v>
      </c>
      <c r="C15" s="2" t="s">
        <v>3</v>
      </c>
      <c r="D15" s="2" t="s">
        <v>4</v>
      </c>
      <c r="E15" s="2" t="s">
        <v>5</v>
      </c>
      <c r="F15" s="2" t="s">
        <v>6</v>
      </c>
    </row>
    <row r="16" spans="1:6" x14ac:dyDescent="0.3">
      <c r="A16" s="3">
        <v>1</v>
      </c>
      <c r="B16" s="3" t="s">
        <v>19</v>
      </c>
      <c r="C16" s="13" t="s">
        <v>20</v>
      </c>
      <c r="D16" s="14">
        <v>61676714</v>
      </c>
      <c r="E16" s="5">
        <v>0</v>
      </c>
      <c r="F16" s="3" t="s">
        <v>21</v>
      </c>
    </row>
    <row r="17" spans="1:6" x14ac:dyDescent="0.3">
      <c r="A17" s="3">
        <v>2</v>
      </c>
      <c r="B17" s="3" t="s">
        <v>19</v>
      </c>
      <c r="C17" s="13" t="s">
        <v>22</v>
      </c>
      <c r="D17" s="14">
        <v>15459843</v>
      </c>
      <c r="E17" s="5">
        <v>0</v>
      </c>
      <c r="F17" s="3" t="s">
        <v>21</v>
      </c>
    </row>
    <row r="18" spans="1:6" x14ac:dyDescent="0.3">
      <c r="A18" s="3">
        <v>3</v>
      </c>
      <c r="B18" s="3" t="s">
        <v>23</v>
      </c>
      <c r="C18" s="13" t="s">
        <v>24</v>
      </c>
      <c r="D18" s="14">
        <v>1525935</v>
      </c>
      <c r="E18" s="5">
        <f>D18</f>
        <v>1525935</v>
      </c>
      <c r="F18" s="3"/>
    </row>
    <row r="19" spans="1:6" x14ac:dyDescent="0.3">
      <c r="A19" s="3">
        <v>4</v>
      </c>
      <c r="B19" s="3" t="s">
        <v>23</v>
      </c>
      <c r="C19" s="13" t="s">
        <v>25</v>
      </c>
      <c r="D19" s="14">
        <v>42895387</v>
      </c>
      <c r="E19" s="5">
        <f>D19</f>
        <v>42895387</v>
      </c>
      <c r="F19" s="3"/>
    </row>
    <row r="20" spans="1:6" x14ac:dyDescent="0.3">
      <c r="A20" s="3">
        <v>5</v>
      </c>
      <c r="B20" s="3" t="s">
        <v>7</v>
      </c>
      <c r="C20" s="13" t="s">
        <v>26</v>
      </c>
      <c r="D20" s="14">
        <v>849663.56</v>
      </c>
      <c r="E20" s="5">
        <v>0</v>
      </c>
      <c r="F20" s="3" t="s">
        <v>21</v>
      </c>
    </row>
    <row r="21" spans="1:6" x14ac:dyDescent="0.3">
      <c r="A21" s="3">
        <v>6</v>
      </c>
      <c r="B21" s="3" t="s">
        <v>7</v>
      </c>
      <c r="C21" s="13" t="s">
        <v>27</v>
      </c>
      <c r="D21" s="14">
        <v>21647132.469999999</v>
      </c>
      <c r="E21" s="5">
        <v>0</v>
      </c>
      <c r="F21" s="3" t="s">
        <v>21</v>
      </c>
    </row>
    <row r="22" spans="1:6" x14ac:dyDescent="0.3">
      <c r="A22" s="3">
        <v>7</v>
      </c>
      <c r="B22" s="3" t="s">
        <v>28</v>
      </c>
      <c r="C22" s="13" t="s">
        <v>29</v>
      </c>
      <c r="D22" s="14">
        <v>11393870</v>
      </c>
      <c r="E22" s="14">
        <v>10955136.441616667</v>
      </c>
      <c r="F22" s="3"/>
    </row>
    <row r="23" spans="1:6" x14ac:dyDescent="0.3">
      <c r="A23" s="3">
        <v>8</v>
      </c>
      <c r="B23" s="3" t="s">
        <v>30</v>
      </c>
      <c r="C23" s="13" t="s">
        <v>31</v>
      </c>
      <c r="D23" s="14">
        <v>2396025</v>
      </c>
      <c r="E23" s="5">
        <v>2342732</v>
      </c>
      <c r="F23" s="3"/>
    </row>
    <row r="24" spans="1:6" x14ac:dyDescent="0.3">
      <c r="A24" s="3">
        <v>9</v>
      </c>
      <c r="B24" s="3" t="s">
        <v>32</v>
      </c>
      <c r="C24" s="13" t="s">
        <v>33</v>
      </c>
      <c r="D24" s="14">
        <v>8045219.2999999998</v>
      </c>
      <c r="E24" s="5">
        <f>D24</f>
        <v>8045219.2999999998</v>
      </c>
      <c r="F24" s="3"/>
    </row>
    <row r="25" spans="1:6" x14ac:dyDescent="0.3">
      <c r="C25" s="8" t="s">
        <v>17</v>
      </c>
      <c r="D25" s="15">
        <f>SUM(D16:D24)</f>
        <v>165889789.33000001</v>
      </c>
      <c r="E25" s="15">
        <f>SUM(E16:E24)</f>
        <v>65764409.741616666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Parul Goyal</dc:creator>
  <cp:lastModifiedBy>Parul Goyal</cp:lastModifiedBy>
  <dcterms:created xsi:type="dcterms:W3CDTF">2025-12-20T15:46:22Z</dcterms:created>
  <dcterms:modified xsi:type="dcterms:W3CDTF">2025-12-20T15:47:05Z</dcterms:modified>
</cp:coreProperties>
</file>